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BA138AE-6556-44E3-85F7-6F4E9C24EBAF}" xr6:coauthVersionLast="45" xr6:coauthVersionMax="45" xr10:uidLastSave="{00000000-0000-0000-0000-000000000000}"/>
  <bookViews>
    <workbookView xWindow="-120" yWindow="-120" windowWidth="20730" windowHeight="11160" tabRatio="500" xr2:uid="{00000000-000D-0000-FFFF-FFFF00000000}"/>
  </bookViews>
  <sheets>
    <sheet name="Q1" sheetId="1" r:id="rId1"/>
    <sheet name="Q2" sheetId="2" r:id="rId2"/>
    <sheet name="Q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1" i="3" l="1"/>
  <c r="C20" i="3"/>
  <c r="B20" i="3"/>
  <c r="C19" i="3"/>
  <c r="B19" i="3"/>
  <c r="F3" i="3"/>
  <c r="F2" i="3"/>
  <c r="D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2" i="3"/>
  <c r="C13" i="2"/>
  <c r="C14" i="2"/>
  <c r="B14" i="2"/>
  <c r="B13" i="2"/>
  <c r="G8" i="2"/>
  <c r="G7" i="2"/>
  <c r="F3" i="2"/>
  <c r="F4" i="2"/>
  <c r="F5" i="2"/>
  <c r="F6" i="2"/>
  <c r="F7" i="2"/>
  <c r="F8" i="2"/>
  <c r="F9" i="2"/>
  <c r="F10" i="2"/>
  <c r="F11" i="2"/>
  <c r="F2" i="2"/>
  <c r="D5" i="1"/>
  <c r="D4" i="1"/>
  <c r="D3" i="1"/>
  <c r="D1" i="1"/>
</calcChain>
</file>

<file path=xl/sharedStrings.xml><?xml version="1.0" encoding="utf-8"?>
<sst xmlns="http://schemas.openxmlformats.org/spreadsheetml/2006/main" count="20" uniqueCount="18">
  <si>
    <t>MPG</t>
  </si>
  <si>
    <t>Subject</t>
  </si>
  <si>
    <t>Age 65</t>
  </si>
  <si>
    <t>Age 75</t>
  </si>
  <si>
    <t>Encoding A</t>
  </si>
  <si>
    <t>Encoding B</t>
  </si>
  <si>
    <t>Subject ID</t>
  </si>
  <si>
    <t>Japanese Car ID</t>
  </si>
  <si>
    <t>sample mean</t>
  </si>
  <si>
    <t>sample standard deviation</t>
  </si>
  <si>
    <t>Difference score (Age 75 minus Age 65)</t>
  </si>
  <si>
    <t>Mean</t>
  </si>
  <si>
    <t>SD</t>
  </si>
  <si>
    <t>difference</t>
  </si>
  <si>
    <t>mean</t>
  </si>
  <si>
    <t>Population standard deviation</t>
  </si>
  <si>
    <t>standard dev</t>
  </si>
  <si>
    <t>Sdpooled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</si>
</sst>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</font>
    <font>
      <u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D13" sqref="D13"/>
    </sheetView>
  </sheetViews>
  <sheetFormatPr defaultColWidth="11.125" defaultRowHeight="15.75" x14ac:dyDescent="0.25"/>
  <sheetData>
    <row r="1" spans="1:4" x14ac:dyDescent="0.25">
      <c r="A1" t="s">
        <v>7</v>
      </c>
      <c r="B1" s="1" t="s">
        <v>0</v>
      </c>
      <c r="D1">
        <f>SUM(B2:B13)</f>
        <v>372</v>
      </c>
    </row>
    <row r="2" spans="1:4" x14ac:dyDescent="0.25">
      <c r="A2">
        <v>1</v>
      </c>
      <c r="B2" s="1">
        <v>32</v>
      </c>
      <c r="D2">
        <v>12</v>
      </c>
    </row>
    <row r="3" spans="1:4" x14ac:dyDescent="0.25">
      <c r="A3">
        <v>2</v>
      </c>
      <c r="B3" s="1">
        <v>30</v>
      </c>
      <c r="C3" t="s">
        <v>8</v>
      </c>
      <c r="D3">
        <f>D1/D2</f>
        <v>31</v>
      </c>
    </row>
    <row r="4" spans="1:4" x14ac:dyDescent="0.25">
      <c r="A4">
        <v>3</v>
      </c>
      <c r="B4" s="1">
        <v>27</v>
      </c>
      <c r="D4">
        <f>AVERAGE(B2:B13)</f>
        <v>31</v>
      </c>
    </row>
    <row r="5" spans="1:4" x14ac:dyDescent="0.25">
      <c r="A5">
        <v>4</v>
      </c>
      <c r="B5" s="1">
        <v>36</v>
      </c>
      <c r="C5" t="s">
        <v>9</v>
      </c>
      <c r="D5">
        <f>_xlfn.STDEV.S(B2:B13)</f>
        <v>2.8603877677367771</v>
      </c>
    </row>
    <row r="6" spans="1:4" x14ac:dyDescent="0.25">
      <c r="A6">
        <v>5</v>
      </c>
      <c r="B6" s="1">
        <v>35</v>
      </c>
    </row>
    <row r="7" spans="1:4" x14ac:dyDescent="0.25">
      <c r="A7">
        <v>6</v>
      </c>
      <c r="B7" s="1">
        <v>28</v>
      </c>
    </row>
    <row r="8" spans="1:4" x14ac:dyDescent="0.25">
      <c r="A8">
        <v>7</v>
      </c>
      <c r="B8" s="1">
        <v>32</v>
      </c>
    </row>
    <row r="9" spans="1:4" x14ac:dyDescent="0.25">
      <c r="A9">
        <v>8</v>
      </c>
      <c r="B9" s="1">
        <v>28</v>
      </c>
    </row>
    <row r="10" spans="1:4" x14ac:dyDescent="0.25">
      <c r="A10">
        <v>9</v>
      </c>
      <c r="B10" s="1">
        <v>32</v>
      </c>
    </row>
    <row r="11" spans="1:4" x14ac:dyDescent="0.25">
      <c r="A11">
        <v>10</v>
      </c>
      <c r="B11" s="1">
        <v>28</v>
      </c>
    </row>
    <row r="12" spans="1:4" x14ac:dyDescent="0.25">
      <c r="A12">
        <v>11</v>
      </c>
      <c r="B12" s="1">
        <v>32</v>
      </c>
    </row>
    <row r="13" spans="1:4" x14ac:dyDescent="0.25">
      <c r="A13">
        <v>12</v>
      </c>
      <c r="B13" s="1">
        <v>32</v>
      </c>
    </row>
    <row r="14" spans="1:4" x14ac:dyDescent="0.25">
      <c r="B14" s="1"/>
      <c r="D14" s="1"/>
    </row>
    <row r="15" spans="1:4" x14ac:dyDescent="0.25">
      <c r="B15" s="1"/>
      <c r="D15" s="1"/>
    </row>
    <row r="16" spans="1:4" x14ac:dyDescent="0.25">
      <c r="B16" s="1"/>
      <c r="D16" s="1"/>
    </row>
    <row r="17" spans="2:2" x14ac:dyDescent="0.25">
      <c r="B17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"/>
  <sheetViews>
    <sheetView workbookViewId="0">
      <selection activeCell="D14" sqref="D14"/>
    </sheetView>
  </sheetViews>
  <sheetFormatPr defaultColWidth="11.125" defaultRowHeight="15.75" x14ac:dyDescent="0.25"/>
  <cols>
    <col min="1" max="3" width="11.125" style="4"/>
    <col min="4" max="6" width="11.125" style="1"/>
  </cols>
  <sheetData>
    <row r="1" spans="1:7" x14ac:dyDescent="0.25">
      <c r="A1" s="2" t="s">
        <v>1</v>
      </c>
      <c r="B1" s="2" t="s">
        <v>2</v>
      </c>
      <c r="C1" s="2" t="s">
        <v>3</v>
      </c>
      <c r="D1" s="2"/>
      <c r="E1" s="2" t="s">
        <v>1</v>
      </c>
      <c r="F1" s="6" t="s">
        <v>10</v>
      </c>
    </row>
    <row r="2" spans="1:7" x14ac:dyDescent="0.25">
      <c r="A2" s="2">
        <v>1</v>
      </c>
      <c r="B2" s="3">
        <v>62</v>
      </c>
      <c r="C2" s="3">
        <v>65</v>
      </c>
      <c r="E2" s="2">
        <v>1</v>
      </c>
      <c r="F2" s="7">
        <f>C2-B2</f>
        <v>3</v>
      </c>
    </row>
    <row r="3" spans="1:7" x14ac:dyDescent="0.25">
      <c r="A3" s="2">
        <v>2</v>
      </c>
      <c r="B3" s="3">
        <v>95</v>
      </c>
      <c r="C3" s="3">
        <v>88</v>
      </c>
      <c r="E3" s="2">
        <v>2</v>
      </c>
      <c r="F3" s="7">
        <f t="shared" ref="F3:F11" si="0">C3-B3</f>
        <v>-7</v>
      </c>
    </row>
    <row r="4" spans="1:7" x14ac:dyDescent="0.25">
      <c r="A4" s="2">
        <v>3</v>
      </c>
      <c r="B4" s="3">
        <v>55</v>
      </c>
      <c r="C4" s="3">
        <v>56</v>
      </c>
      <c r="E4" s="2">
        <v>3</v>
      </c>
      <c r="F4" s="7">
        <f t="shared" si="0"/>
        <v>1</v>
      </c>
    </row>
    <row r="5" spans="1:7" x14ac:dyDescent="0.25">
      <c r="A5" s="2">
        <v>4</v>
      </c>
      <c r="B5" s="3">
        <v>90</v>
      </c>
      <c r="C5" s="3">
        <v>89</v>
      </c>
      <c r="E5" s="2">
        <v>4</v>
      </c>
      <c r="F5" s="7">
        <f t="shared" si="0"/>
        <v>-1</v>
      </c>
    </row>
    <row r="6" spans="1:7" x14ac:dyDescent="0.25">
      <c r="A6" s="2">
        <v>5</v>
      </c>
      <c r="B6" s="3">
        <v>98</v>
      </c>
      <c r="C6" s="3">
        <v>90</v>
      </c>
      <c r="E6" s="2">
        <v>5</v>
      </c>
      <c r="F6" s="7">
        <f t="shared" si="0"/>
        <v>-8</v>
      </c>
    </row>
    <row r="7" spans="1:7" x14ac:dyDescent="0.25">
      <c r="A7" s="2">
        <v>6</v>
      </c>
      <c r="B7" s="3">
        <v>73</v>
      </c>
      <c r="C7" s="3">
        <v>75</v>
      </c>
      <c r="E7" s="2">
        <v>6</v>
      </c>
      <c r="F7" s="7">
        <f t="shared" si="0"/>
        <v>2</v>
      </c>
      <c r="G7">
        <f>AVERAGE(F2:F11)</f>
        <v>-2</v>
      </c>
    </row>
    <row r="8" spans="1:7" x14ac:dyDescent="0.25">
      <c r="A8" s="2">
        <v>7</v>
      </c>
      <c r="B8" s="3">
        <v>73</v>
      </c>
      <c r="C8" s="3">
        <v>70</v>
      </c>
      <c r="E8" s="2">
        <v>7</v>
      </c>
      <c r="F8" s="7">
        <f t="shared" si="0"/>
        <v>-3</v>
      </c>
      <c r="G8">
        <f>_xlfn.STDEV.S(F2:F11)</f>
        <v>3.6209268304000717</v>
      </c>
    </row>
    <row r="9" spans="1:7" x14ac:dyDescent="0.25">
      <c r="A9" s="2">
        <v>8</v>
      </c>
      <c r="B9" s="3">
        <v>71</v>
      </c>
      <c r="C9" s="3">
        <v>70</v>
      </c>
      <c r="E9" s="2">
        <v>8</v>
      </c>
      <c r="F9" s="7">
        <f t="shared" si="0"/>
        <v>-1</v>
      </c>
    </row>
    <row r="10" spans="1:7" x14ac:dyDescent="0.25">
      <c r="A10" s="2">
        <v>9</v>
      </c>
      <c r="B10" s="3">
        <v>82</v>
      </c>
      <c r="C10" s="3">
        <v>80</v>
      </c>
      <c r="E10" s="2">
        <v>9</v>
      </c>
      <c r="F10" s="7">
        <f t="shared" si="0"/>
        <v>-2</v>
      </c>
    </row>
    <row r="11" spans="1:7" x14ac:dyDescent="0.25">
      <c r="A11" s="2">
        <v>10</v>
      </c>
      <c r="B11" s="3">
        <v>66</v>
      </c>
      <c r="C11" s="3">
        <v>62</v>
      </c>
      <c r="E11" s="2">
        <v>10</v>
      </c>
      <c r="F11" s="7">
        <f t="shared" si="0"/>
        <v>-4</v>
      </c>
    </row>
    <row r="13" spans="1:7" x14ac:dyDescent="0.25">
      <c r="A13" s="4" t="s">
        <v>11</v>
      </c>
      <c r="B13" s="4">
        <f>AVERAGE(B2:B11)</f>
        <v>76.5</v>
      </c>
      <c r="C13" s="4">
        <f>AVERAGE(C2:C11)</f>
        <v>74.5</v>
      </c>
    </row>
    <row r="14" spans="1:7" x14ac:dyDescent="0.25">
      <c r="A14" s="4" t="s">
        <v>12</v>
      </c>
      <c r="B14" s="4">
        <f>_xlfn.STDEV.S(B2:B11)</f>
        <v>14.354635333422983</v>
      </c>
      <c r="C14" s="4">
        <f>_xlfn.STDEV.S(C2:C11)</f>
        <v>11.983785341498367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1"/>
  <sheetViews>
    <sheetView workbookViewId="0">
      <selection activeCell="B22" sqref="B22"/>
    </sheetView>
  </sheetViews>
  <sheetFormatPr defaultColWidth="11.125" defaultRowHeight="15.75" x14ac:dyDescent="0.25"/>
  <sheetData>
    <row r="1" spans="1:6" x14ac:dyDescent="0.25">
      <c r="A1" t="s">
        <v>6</v>
      </c>
      <c r="B1" t="s">
        <v>4</v>
      </c>
      <c r="C1" t="s">
        <v>5</v>
      </c>
      <c r="D1" t="s">
        <v>13</v>
      </c>
    </row>
    <row r="2" spans="1:6" x14ac:dyDescent="0.25">
      <c r="A2">
        <v>1</v>
      </c>
      <c r="B2">
        <v>87</v>
      </c>
      <c r="C2">
        <v>85</v>
      </c>
      <c r="D2">
        <f>B2-C2</f>
        <v>2</v>
      </c>
      <c r="E2" t="s">
        <v>14</v>
      </c>
      <c r="F2">
        <f>AVERAGE(D2:D17)</f>
        <v>2</v>
      </c>
    </row>
    <row r="3" spans="1:6" x14ac:dyDescent="0.25">
      <c r="A3">
        <v>2</v>
      </c>
      <c r="B3">
        <v>80</v>
      </c>
      <c r="C3">
        <v>81</v>
      </c>
      <c r="D3">
        <f t="shared" ref="D3:D17" si="0">B3-C3</f>
        <v>-1</v>
      </c>
      <c r="E3" t="s">
        <v>15</v>
      </c>
      <c r="F3">
        <f>_xlfn.STDEV.P(D2:D17)</f>
        <v>2.7156951228000539</v>
      </c>
    </row>
    <row r="4" spans="1:6" x14ac:dyDescent="0.25">
      <c r="A4">
        <v>3</v>
      </c>
      <c r="B4">
        <v>80</v>
      </c>
      <c r="C4">
        <v>78</v>
      </c>
      <c r="D4">
        <f t="shared" si="0"/>
        <v>2</v>
      </c>
    </row>
    <row r="5" spans="1:6" x14ac:dyDescent="0.25">
      <c r="A5">
        <v>4</v>
      </c>
      <c r="B5">
        <v>76</v>
      </c>
      <c r="C5">
        <v>78</v>
      </c>
      <c r="D5">
        <f t="shared" si="0"/>
        <v>-2</v>
      </c>
    </row>
    <row r="6" spans="1:6" x14ac:dyDescent="0.25">
      <c r="A6">
        <v>5</v>
      </c>
      <c r="B6">
        <v>86</v>
      </c>
      <c r="C6">
        <v>87</v>
      </c>
      <c r="D6">
        <f t="shared" si="0"/>
        <v>-1</v>
      </c>
    </row>
    <row r="7" spans="1:6" x14ac:dyDescent="0.25">
      <c r="A7">
        <v>6</v>
      </c>
      <c r="B7">
        <v>78</v>
      </c>
      <c r="C7">
        <v>70</v>
      </c>
      <c r="D7">
        <f t="shared" si="0"/>
        <v>8</v>
      </c>
    </row>
    <row r="8" spans="1:6" x14ac:dyDescent="0.25">
      <c r="A8">
        <v>7</v>
      </c>
      <c r="B8">
        <v>83</v>
      </c>
      <c r="C8">
        <v>80</v>
      </c>
      <c r="D8">
        <f t="shared" si="0"/>
        <v>3</v>
      </c>
    </row>
    <row r="9" spans="1:6" x14ac:dyDescent="0.25">
      <c r="A9">
        <v>8</v>
      </c>
      <c r="B9">
        <v>82</v>
      </c>
      <c r="C9">
        <v>79</v>
      </c>
      <c r="D9">
        <f t="shared" si="0"/>
        <v>3</v>
      </c>
    </row>
    <row r="10" spans="1:6" x14ac:dyDescent="0.25">
      <c r="A10">
        <v>9</v>
      </c>
      <c r="B10">
        <v>92</v>
      </c>
      <c r="C10">
        <v>90</v>
      </c>
      <c r="D10">
        <f t="shared" si="0"/>
        <v>2</v>
      </c>
    </row>
    <row r="11" spans="1:6" x14ac:dyDescent="0.25">
      <c r="A11">
        <v>10</v>
      </c>
      <c r="B11">
        <v>90</v>
      </c>
      <c r="C11">
        <v>85</v>
      </c>
      <c r="D11">
        <f t="shared" si="0"/>
        <v>5</v>
      </c>
    </row>
    <row r="12" spans="1:6" x14ac:dyDescent="0.25">
      <c r="A12">
        <v>11</v>
      </c>
      <c r="B12">
        <v>80</v>
      </c>
      <c r="C12">
        <v>81</v>
      </c>
      <c r="D12">
        <f t="shared" si="0"/>
        <v>-1</v>
      </c>
    </row>
    <row r="13" spans="1:6" x14ac:dyDescent="0.25">
      <c r="A13">
        <v>12</v>
      </c>
      <c r="B13">
        <v>80</v>
      </c>
      <c r="C13">
        <v>76</v>
      </c>
      <c r="D13">
        <f t="shared" si="0"/>
        <v>4</v>
      </c>
    </row>
    <row r="14" spans="1:6" x14ac:dyDescent="0.25">
      <c r="A14">
        <v>13</v>
      </c>
      <c r="B14">
        <v>76</v>
      </c>
      <c r="C14">
        <v>76</v>
      </c>
      <c r="D14">
        <f t="shared" si="0"/>
        <v>0</v>
      </c>
    </row>
    <row r="15" spans="1:6" x14ac:dyDescent="0.25">
      <c r="A15">
        <v>14</v>
      </c>
      <c r="B15">
        <v>89</v>
      </c>
      <c r="C15">
        <v>87</v>
      </c>
      <c r="D15">
        <f t="shared" si="0"/>
        <v>2</v>
      </c>
    </row>
    <row r="16" spans="1:6" x14ac:dyDescent="0.25">
      <c r="A16">
        <v>15</v>
      </c>
      <c r="B16">
        <v>80</v>
      </c>
      <c r="C16">
        <v>74</v>
      </c>
      <c r="D16">
        <f t="shared" si="0"/>
        <v>6</v>
      </c>
    </row>
    <row r="17" spans="1:4" x14ac:dyDescent="0.25">
      <c r="A17">
        <v>16</v>
      </c>
      <c r="B17">
        <v>90</v>
      </c>
      <c r="C17">
        <v>90</v>
      </c>
      <c r="D17">
        <f t="shared" si="0"/>
        <v>0</v>
      </c>
    </row>
    <row r="19" spans="1:4" x14ac:dyDescent="0.25">
      <c r="A19" t="s">
        <v>14</v>
      </c>
      <c r="B19">
        <f>AVERAGE(B2:B17)</f>
        <v>83.0625</v>
      </c>
      <c r="C19">
        <f>AVERAGE(C2:C17)</f>
        <v>81.0625</v>
      </c>
      <c r="D19" s="5"/>
    </row>
    <row r="20" spans="1:4" x14ac:dyDescent="0.25">
      <c r="A20" t="s">
        <v>16</v>
      </c>
      <c r="B20">
        <f>_xlfn.VAR.S(B2:B17)</f>
        <v>27.262499999999999</v>
      </c>
      <c r="C20">
        <f>_xlfn.VAR.S(C2:C17)</f>
        <v>33.929166666666667</v>
      </c>
    </row>
    <row r="21" spans="1:4" x14ac:dyDescent="0.25">
      <c r="A21" t="s">
        <v>17</v>
      </c>
      <c r="B21">
        <f>(B20+C20)/2</f>
        <v>30.595833333333331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Q1</vt:lpstr>
      <vt:lpstr>Q2</vt:lpstr>
      <vt:lpstr>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</cp:lastModifiedBy>
  <dcterms:created xsi:type="dcterms:W3CDTF">2018-05-15T19:19:44Z</dcterms:created>
  <dcterms:modified xsi:type="dcterms:W3CDTF">2020-07-28T21:16:18Z</dcterms:modified>
</cp:coreProperties>
</file>